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bsupplies-my.sharepoint.com/personal/sebastian_carrillo_dolande_cbsupplies_ca/Documents/Documents/Products Archive/866 - System 636 PVC CPVC Fittings/Price Lists/1-26/"/>
    </mc:Choice>
  </mc:AlternateContent>
  <xr:revisionPtr revIDLastSave="19" documentId="13_ncr:1_{AF127BCF-F5CD-4FEE-A7BC-1EB0C97B13AE}" xr6:coauthVersionLast="47" xr6:coauthVersionMax="47" xr10:uidLastSave="{63917954-FAE0-459A-A5C3-1B5CF30ABF7D}"/>
  <bookViews>
    <workbookView xWindow="28680" yWindow="-120" windowWidth="29040" windowHeight="15720" xr2:uid="{00000000-000D-0000-FFFF-FFFF00000000}"/>
  </bookViews>
  <sheets>
    <sheet name="636 PVC &amp; CPVC" sheetId="3" r:id="rId1"/>
  </sheets>
  <definedNames>
    <definedName name="_xlnm.Print_Titles" localSheetId="0">'636 PVC &amp; CPVC'!$9:$9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" i="3" l="1"/>
  <c r="H47" i="3" s="1"/>
  <c r="H42" i="3" l="1"/>
  <c r="H43" i="3"/>
  <c r="H16" i="3"/>
  <c r="H40" i="3"/>
  <c r="H25" i="3"/>
  <c r="H33" i="3"/>
  <c r="H10" i="3"/>
  <c r="H26" i="3"/>
  <c r="H27" i="3"/>
  <c r="H12" i="3"/>
  <c r="H36" i="3"/>
  <c r="H13" i="3"/>
  <c r="H21" i="3"/>
  <c r="H29" i="3"/>
  <c r="H37" i="3"/>
  <c r="H45" i="3"/>
  <c r="H17" i="3"/>
  <c r="H41" i="3"/>
  <c r="H34" i="3"/>
  <c r="H19" i="3"/>
  <c r="H20" i="3"/>
  <c r="H44" i="3"/>
  <c r="H14" i="3"/>
  <c r="H22" i="3"/>
  <c r="H30" i="3"/>
  <c r="H38" i="3"/>
  <c r="H46" i="3"/>
  <c r="H24" i="3"/>
  <c r="H32" i="3"/>
  <c r="H48" i="3"/>
  <c r="H18" i="3"/>
  <c r="H11" i="3"/>
  <c r="H35" i="3"/>
  <c r="H28" i="3"/>
  <c r="H15" i="3"/>
  <c r="H23" i="3"/>
  <c r="H31" i="3"/>
  <c r="H39" i="3"/>
</calcChain>
</file>

<file path=xl/sharedStrings.xml><?xml version="1.0" encoding="utf-8"?>
<sst xmlns="http://schemas.openxmlformats.org/spreadsheetml/2006/main" count="104" uniqueCount="104">
  <si>
    <t>SYSTEM 636 PVC &amp; CPVC FITTINGS</t>
  </si>
  <si>
    <t>Product Category - 866</t>
  </si>
  <si>
    <t>Enter      Discount %</t>
  </si>
  <si>
    <t>Multiplier</t>
  </si>
  <si>
    <t>Description</t>
  </si>
  <si>
    <t>UPC</t>
  </si>
  <si>
    <t>Carton Qty</t>
  </si>
  <si>
    <t>IPEX P/N</t>
  </si>
  <si>
    <t xml:space="preserve">List Price </t>
  </si>
  <si>
    <t xml:space="preserve">Nets </t>
  </si>
  <si>
    <t xml:space="preserve"> 2    TEE PVC/SYSTEM 636</t>
  </si>
  <si>
    <t xml:space="preserve"> 3 TEE PVC/SYSTEM 636    </t>
  </si>
  <si>
    <t xml:space="preserve"> 2    90 ELBOW    PVC/SYSTEM 636</t>
  </si>
  <si>
    <t xml:space="preserve"> 3    90 ELBOW    PVC/SYSTEM 636</t>
  </si>
  <si>
    <t xml:space="preserve"> 2        L.R. 90 ELBOW  PVC/SYSTEM 636</t>
  </si>
  <si>
    <t xml:space="preserve"> 3        L.R. 90 ELBOW  PVC/SYSTEM 636</t>
  </si>
  <si>
    <t xml:space="preserve"> 2     EXTRA-LONG 90 ELBOW PVC/SYS 636 </t>
  </si>
  <si>
    <t xml:space="preserve"> 2    45 ELBOW    PVC/SYSTEM 636</t>
  </si>
  <si>
    <t xml:space="preserve"> 3    45 ELBOW    PVC/SYSTEM 636</t>
  </si>
  <si>
    <t xml:space="preserve"> 2    COUPLING    PVC/SYSTEM 636</t>
  </si>
  <si>
    <t xml:space="preserve"> 3    COUPLING    PVC/SYSTEM 636</t>
  </si>
  <si>
    <t xml:space="preserve"> 4    COUPLING    PVC/SYSTEM 636</t>
  </si>
  <si>
    <t xml:space="preserve"> 3 X 2        COUPLING    PVC/SYSTEM 636</t>
  </si>
  <si>
    <t xml:space="preserve"> 3 X 2    BUSHING PVC/SYSTEM 636</t>
  </si>
  <si>
    <t xml:space="preserve"> 2 TERMINATION VENT SCREEN SYS 636 </t>
  </si>
  <si>
    <t xml:space="preserve"> 3 TERMINATION VENT SCREEN SYS 636 </t>
  </si>
  <si>
    <t xml:space="preserve"> 2   CONCENTRIC KIT   SYS 636  </t>
  </si>
  <si>
    <t xml:space="preserve"> 3   CONCENTRIC KIT   SYS 636  </t>
  </si>
  <si>
    <t xml:space="preserve">3 FACE PLATE ASSY RECTANGLE S636 </t>
  </si>
  <si>
    <t xml:space="preserve"> 2  LOW PROFILE TERMINATION KIT   </t>
  </si>
  <si>
    <t xml:space="preserve"> ONE STEP CEMENT SYS 636 PVC (PT) </t>
  </si>
  <si>
    <t xml:space="preserve"> PRIMER SYSTEM 636 PVC/CPVC (PINT) </t>
  </si>
  <si>
    <t xml:space="preserve"> PRIMER CLEAR SYS 636 PVC/CPVC (PT)</t>
  </si>
  <si>
    <t xml:space="preserve">2 FACEPLATE ROUND SELF SEALING FOAM BACK 636  </t>
  </si>
  <si>
    <t xml:space="preserve">3 FACEPLATE ROUND SELF SEALING FOAM BACK 636 </t>
  </si>
  <si>
    <t xml:space="preserve">2 FACE PLATE ASSY RECTANGLE S636 </t>
  </si>
  <si>
    <t>865906020CC</t>
  </si>
  <si>
    <t xml:space="preserve"> 2    90 ELBOW   CPVC/SYSTEM 636</t>
  </si>
  <si>
    <t>865906030CC</t>
  </si>
  <si>
    <t xml:space="preserve"> 3    90 ELBOW   CPVC/SYSTEM 636</t>
  </si>
  <si>
    <t>865911030CC</t>
  </si>
  <si>
    <t xml:space="preserve"> 3        L.R. 90 ELBOW CPVC/SYSTEM 636 </t>
  </si>
  <si>
    <t>865917020CC</t>
  </si>
  <si>
    <t xml:space="preserve"> 2    45 ELBOW   CPVC/SYSTEM 636</t>
  </si>
  <si>
    <t>865917030CC</t>
  </si>
  <si>
    <t xml:space="preserve"> 3    45 ELBOW   CPVC/SYSTEM 636</t>
  </si>
  <si>
    <t>865929020D</t>
  </si>
  <si>
    <t xml:space="preserve"> 2  DEEP SOCKET COUPLING  PVC/SYSTEM 636 </t>
  </si>
  <si>
    <t>865929020DC</t>
  </si>
  <si>
    <t xml:space="preserve">2   DEEP SOCKET COUPLING CPVC/SYS 636 </t>
  </si>
  <si>
    <t>865929030DC</t>
  </si>
  <si>
    <t xml:space="preserve">3   DEEP SOCKET COUPLING CPVC/SYS 636 </t>
  </si>
  <si>
    <t>865929338CC</t>
  </si>
  <si>
    <t xml:space="preserve"> 3 X 2        COUPLING   CPVC/SYSTEM 636</t>
  </si>
  <si>
    <t>865937338CC</t>
  </si>
  <si>
    <t xml:space="preserve"> 3 X 2  BUSHING CPVC/SYSTEM 636</t>
  </si>
  <si>
    <t>865940212B</t>
  </si>
  <si>
    <t xml:space="preserve"> 1 1/2 X 1/2 SPGXBARB DSHWSHR BUSH SYS636</t>
  </si>
  <si>
    <t>865943020B</t>
  </si>
  <si>
    <t xml:space="preserve"> 2 TEST PLUG &amp; BUSHING PVC/SYS636  </t>
  </si>
  <si>
    <t>865999500CC</t>
  </si>
  <si>
    <t xml:space="preserve"> ONE STEP CEMENT SYS 636 CPVC (PT) </t>
  </si>
  <si>
    <t>622454314894</t>
  </si>
  <si>
    <t>622454345188</t>
  </si>
  <si>
    <t>622454314801</t>
  </si>
  <si>
    <t>622454314818</t>
  </si>
  <si>
    <t>622454314832</t>
  </si>
  <si>
    <t>622454314849</t>
  </si>
  <si>
    <t>622454383852</t>
  </si>
  <si>
    <t>622454314863</t>
  </si>
  <si>
    <t>622454314870</t>
  </si>
  <si>
    <t>622454314740</t>
  </si>
  <si>
    <t>622454314757</t>
  </si>
  <si>
    <t>622454314764</t>
  </si>
  <si>
    <t>622454314788</t>
  </si>
  <si>
    <t>622454323919</t>
  </si>
  <si>
    <t>622454319776</t>
  </si>
  <si>
    <t>622454319783</t>
  </si>
  <si>
    <t>622454346642</t>
  </si>
  <si>
    <t>622454346659</t>
  </si>
  <si>
    <t>622454388581</t>
  </si>
  <si>
    <t>622454348295</t>
  </si>
  <si>
    <t>622454314986</t>
  </si>
  <si>
    <t>622454315006</t>
  </si>
  <si>
    <t>622454379275</t>
  </si>
  <si>
    <t>622454393561</t>
  </si>
  <si>
    <t>622454393578</t>
  </si>
  <si>
    <t>622454388529</t>
  </si>
  <si>
    <t>622454317307</t>
  </si>
  <si>
    <t>622454317314</t>
  </si>
  <si>
    <t>622454343207</t>
  </si>
  <si>
    <t>622454317338</t>
  </si>
  <si>
    <t>622454317345</t>
  </si>
  <si>
    <t>622454340480</t>
  </si>
  <si>
    <t>622454317208</t>
  </si>
  <si>
    <t>622454317239</t>
  </si>
  <si>
    <t>622454317253</t>
  </si>
  <si>
    <t>622454345447</t>
  </si>
  <si>
    <t>622454323889</t>
  </si>
  <si>
    <t>622454394469</t>
  </si>
  <si>
    <t>622454315044</t>
  </si>
  <si>
    <t>Pricing Effective: May 4, 2026</t>
  </si>
  <si>
    <t>CB Supplies Part #</t>
  </si>
  <si>
    <t>CND List Price # CB636F 1-26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</si>
</sst>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"/>
    <numFmt numFmtId="165" formatCode="_(&quot;$&quot;* #,##0.0000_);_(&quot;$&quot;* \(#,##0.0000\);_(&quot;$&quot;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b/>
      <sz val="11"/>
      <color theme="1"/>
      <name val="Calibri"/>
      <family val="2"/>
    </font>
    <font>
      <b/>
      <sz val="12"/>
      <name val="Calibri"/>
      <family val="2"/>
    </font>
    <font>
      <b/>
      <sz val="11"/>
      <color rgb="FFC00000"/>
      <name val="Calibri"/>
      <family val="2"/>
      <scheme val="minor"/>
    </font>
    <font>
      <sz val="10"/>
      <color theme="1"/>
      <name val="Calibri"/>
      <family val="2"/>
    </font>
    <font>
      <sz val="10"/>
      <color indexed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wrapText="1"/>
    </xf>
    <xf numFmtId="0" fontId="4" fillId="0" borderId="3" xfId="4" applyFont="1" applyBorder="1" applyAlignment="1">
      <alignment horizontal="center"/>
    </xf>
    <xf numFmtId="0" fontId="4" fillId="0" borderId="0" xfId="4" applyFont="1" applyBorder="1" applyAlignment="1"/>
    <xf numFmtId="2" fontId="2" fillId="3" borderId="2" xfId="5" applyNumberFormat="1" applyFont="1" applyFill="1" applyBorder="1" applyAlignment="1">
      <alignment horizontal="center"/>
    </xf>
    <xf numFmtId="0" fontId="2" fillId="2" borderId="2" xfId="0" applyFont="1" applyFill="1" applyBorder="1" applyAlignment="1">
      <alignment horizontal="left" wrapText="1"/>
    </xf>
    <xf numFmtId="164" fontId="2" fillId="2" borderId="8" xfId="0" applyNumberFormat="1" applyFont="1" applyFill="1" applyBorder="1" applyAlignment="1">
      <alignment horizontal="center" wrapText="1"/>
    </xf>
    <xf numFmtId="0" fontId="5" fillId="0" borderId="0" xfId="0" applyFont="1" applyAlignment="1">
      <alignment wrapText="1"/>
    </xf>
    <xf numFmtId="0" fontId="6" fillId="5" borderId="10" xfId="0" applyFont="1" applyFill="1" applyBorder="1" applyAlignment="1">
      <alignment horizontal="center" vertical="center" wrapText="1"/>
    </xf>
    <xf numFmtId="0" fontId="6" fillId="5" borderId="11" xfId="0" applyFont="1" applyFill="1" applyBorder="1" applyAlignment="1">
      <alignment horizontal="center" vertical="center" wrapText="1"/>
    </xf>
    <xf numFmtId="0" fontId="6" fillId="5" borderId="19" xfId="0" applyFont="1" applyFill="1" applyBorder="1" applyAlignment="1">
      <alignment horizontal="center" vertical="center" wrapText="1"/>
    </xf>
    <xf numFmtId="0" fontId="5" fillId="0" borderId="0" xfId="0" applyFont="1"/>
    <xf numFmtId="0" fontId="7" fillId="0" borderId="0" xfId="0" applyFont="1"/>
    <xf numFmtId="0" fontId="9" fillId="3" borderId="2" xfId="0" applyFont="1" applyFill="1" applyBorder="1" applyAlignment="1">
      <alignment horizontal="left" wrapText="1"/>
    </xf>
    <xf numFmtId="0" fontId="10" fillId="4" borderId="7" xfId="0" applyFont="1" applyFill="1" applyBorder="1" applyAlignment="1">
      <alignment horizontal="left"/>
    </xf>
    <xf numFmtId="0" fontId="10" fillId="0" borderId="4" xfId="0" applyFont="1" applyBorder="1" applyAlignment="1">
      <alignment horizontal="left"/>
    </xf>
    <xf numFmtId="0" fontId="10" fillId="0" borderId="4" xfId="0" applyFont="1" applyBorder="1" applyAlignment="1">
      <alignment horizontal="center"/>
    </xf>
    <xf numFmtId="37" fontId="10" fillId="0" borderId="4" xfId="1" applyNumberFormat="1" applyFont="1" applyBorder="1" applyAlignment="1">
      <alignment horizontal="center"/>
    </xf>
    <xf numFmtId="44" fontId="10" fillId="0" borderId="4" xfId="3" applyFont="1" applyBorder="1" applyAlignment="1">
      <alignment horizontal="center"/>
    </xf>
    <xf numFmtId="0" fontId="10" fillId="4" borderId="6" xfId="0" applyFont="1" applyFill="1" applyBorder="1" applyAlignment="1">
      <alignment horizontal="left"/>
    </xf>
    <xf numFmtId="0" fontId="10" fillId="0" borderId="5" xfId="0" applyFont="1" applyBorder="1" applyAlignment="1">
      <alignment horizontal="left"/>
    </xf>
    <xf numFmtId="0" fontId="10" fillId="0" borderId="5" xfId="0" applyFont="1" applyBorder="1" applyAlignment="1">
      <alignment horizontal="center"/>
    </xf>
    <xf numFmtId="37" fontId="10" fillId="0" borderId="5" xfId="1" applyNumberFormat="1" applyFont="1" applyFill="1" applyBorder="1" applyAlignment="1">
      <alignment horizontal="center"/>
    </xf>
    <xf numFmtId="44" fontId="10" fillId="0" borderId="5" xfId="3" applyFont="1" applyBorder="1" applyAlignment="1">
      <alignment horizontal="center"/>
    </xf>
    <xf numFmtId="0" fontId="10" fillId="0" borderId="6" xfId="0" applyFont="1" applyBorder="1" applyAlignment="1">
      <alignment horizontal="left"/>
    </xf>
    <xf numFmtId="37" fontId="10" fillId="0" borderId="5" xfId="1" applyNumberFormat="1" applyFont="1" applyBorder="1" applyAlignment="1">
      <alignment horizontal="center"/>
    </xf>
    <xf numFmtId="37" fontId="11" fillId="0" borderId="5" xfId="1" applyNumberFormat="1" applyFont="1" applyBorder="1" applyAlignment="1">
      <alignment horizontal="center"/>
    </xf>
    <xf numFmtId="0" fontId="10" fillId="4" borderId="5" xfId="0" applyFont="1" applyFill="1" applyBorder="1" applyAlignment="1">
      <alignment horizontal="center"/>
    </xf>
    <xf numFmtId="0" fontId="10" fillId="4" borderId="14" xfId="0" applyFont="1" applyFill="1" applyBorder="1" applyAlignment="1">
      <alignment horizontal="left"/>
    </xf>
    <xf numFmtId="0" fontId="10" fillId="4" borderId="15" xfId="0" applyFont="1" applyFill="1" applyBorder="1" applyAlignment="1">
      <alignment horizontal="left"/>
    </xf>
    <xf numFmtId="0" fontId="10" fillId="0" borderId="15" xfId="0" applyFont="1" applyBorder="1" applyAlignment="1">
      <alignment horizontal="center"/>
    </xf>
    <xf numFmtId="37" fontId="10" fillId="0" borderId="15" xfId="1" applyNumberFormat="1" applyFont="1" applyBorder="1" applyAlignment="1">
      <alignment horizontal="center"/>
    </xf>
    <xf numFmtId="44" fontId="10" fillId="0" borderId="15" xfId="3" applyFont="1" applyBorder="1" applyAlignment="1">
      <alignment horizontal="center"/>
    </xf>
    <xf numFmtId="165" fontId="10" fillId="0" borderId="12" xfId="3" applyNumberFormat="1" applyFont="1" applyFill="1" applyBorder="1" applyAlignment="1">
      <alignment horizontal="right"/>
    </xf>
    <xf numFmtId="165" fontId="10" fillId="0" borderId="13" xfId="3" applyNumberFormat="1" applyFont="1" applyFill="1" applyBorder="1" applyAlignment="1">
      <alignment horizontal="right"/>
    </xf>
    <xf numFmtId="165" fontId="10" fillId="0" borderId="13" xfId="3" applyNumberFormat="1" applyFont="1" applyBorder="1" applyAlignment="1">
      <alignment horizontal="right"/>
    </xf>
    <xf numFmtId="165" fontId="10" fillId="0" borderId="16" xfId="3" applyNumberFormat="1" applyFont="1" applyBorder="1" applyAlignment="1">
      <alignment horizontal="right"/>
    </xf>
    <xf numFmtId="0" fontId="8" fillId="0" borderId="17" xfId="0" applyFont="1" applyBorder="1" applyAlignment="1">
      <alignment horizontal="right" vertical="center" wrapText="1"/>
    </xf>
    <xf numFmtId="0" fontId="8" fillId="0" borderId="18" xfId="0" applyFont="1" applyBorder="1" applyAlignment="1">
      <alignment horizontal="right" vertical="center" wrapText="1"/>
    </xf>
    <xf numFmtId="0" fontId="7" fillId="0" borderId="0" xfId="0" applyFont="1" applyAlignment="1">
      <alignment horizontal="right" vertical="top"/>
    </xf>
    <xf numFmtId="0" fontId="7" fillId="0" borderId="9" xfId="0" applyFont="1" applyBorder="1" applyAlignment="1">
      <alignment horizontal="right" vertical="top"/>
    </xf>
  </cellXfs>
  <cellStyles count="6">
    <cellStyle name="Comma" xfId="1" builtinId="3"/>
    <cellStyle name="Comma 2" xfId="2" xr:uid="{00000000-0005-0000-0000-000001000000}"/>
    <cellStyle name="Currency" xfId="3" builtinId="4"/>
    <cellStyle name="Hyperlink" xfId="4" builtinId="8"/>
    <cellStyle name="Normal" xfId="0" builtinId="0"/>
    <cellStyle name="Percent" xfId="5" builtinId="5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120016</xdr:colOff>
      <xdr:row>2</xdr:row>
      <xdr:rowOff>129540</xdr:rowOff>
    </xdr:from>
    <xdr:to>
      <xdr:col>1</xdr:col>
      <xdr:colOff>904876</xdr:colOff>
      <xdr:row>6</xdr:row>
      <xdr:rowOff>207518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3931CF3-C224-4A51-B33B-BCC50EFF46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6746" y="504825"/>
          <a:ext cx="784860" cy="8304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H48"/>
  <sheetViews>
    <sheetView showGridLines="0" tabSelected="1" zoomScaleNormal="100" zoomScaleSheetLayoutView="100" zoomScalePageLayoutView="85" workbookViewId="0">
      <selection activeCell="H7" sqref="H7"/>
    </sheetView>
  </sheetViews>
  <sheetFormatPr defaultColWidth="8.88671875" defaultRowHeight="14.4" x14ac:dyDescent="0.3"/>
  <cols>
    <col min="1" max="1" width="7.33203125" style="2" customWidth="1"/>
    <col min="2" max="2" width="13.88671875" style="3" customWidth="1"/>
    <col min="3" max="3" width="47.21875" style="2" customWidth="1"/>
    <col min="4" max="4" width="17.109375" style="2" customWidth="1"/>
    <col min="5" max="8" width="13.44140625" style="2" customWidth="1"/>
    <col min="9" max="16384" width="8.88671875" style="2"/>
  </cols>
  <sheetData>
    <row r="2" spans="1:8" ht="15" thickBot="1" x14ac:dyDescent="0.35"/>
    <row r="3" spans="1:8" ht="15.6" x14ac:dyDescent="0.3">
      <c r="B3" s="4"/>
      <c r="C3" s="42" t="s">
        <v>0</v>
      </c>
      <c r="D3" s="42"/>
      <c r="E3" s="42"/>
      <c r="F3" s="42"/>
      <c r="G3" s="42"/>
      <c r="H3" s="43"/>
    </row>
    <row r="4" spans="1:8" x14ac:dyDescent="0.3">
      <c r="B4" s="5"/>
      <c r="C4" s="17"/>
      <c r="D4" s="17"/>
      <c r="E4" s="17"/>
      <c r="F4" s="44" t="s">
        <v>103</v>
      </c>
      <c r="G4" s="44"/>
      <c r="H4" s="45"/>
    </row>
    <row r="5" spans="1:8" x14ac:dyDescent="0.3">
      <c r="B5" s="7"/>
      <c r="C5" s="17"/>
      <c r="D5" s="17"/>
      <c r="E5" s="17"/>
      <c r="F5" s="44" t="s">
        <v>1</v>
      </c>
      <c r="G5" s="44"/>
      <c r="H5" s="45"/>
    </row>
    <row r="6" spans="1:8" ht="15" thickBot="1" x14ac:dyDescent="0.35">
      <c r="B6" s="7"/>
      <c r="C6" s="17"/>
      <c r="D6" s="17"/>
      <c r="E6" s="17"/>
      <c r="F6" s="44" t="s">
        <v>101</v>
      </c>
      <c r="G6" s="44"/>
      <c r="H6" s="45"/>
    </row>
    <row r="7" spans="1:8" ht="34.200000000000003" customHeight="1" thickBot="1" x14ac:dyDescent="0.35">
      <c r="B7" s="5"/>
      <c r="C7" s="8"/>
      <c r="D7" s="8"/>
      <c r="E7" s="8"/>
      <c r="G7" s="18" t="s">
        <v>2</v>
      </c>
      <c r="H7" s="9">
        <v>0</v>
      </c>
    </row>
    <row r="8" spans="1:8" s="1" customFormat="1" ht="15" thickBot="1" x14ac:dyDescent="0.35">
      <c r="B8" s="6"/>
      <c r="G8" s="10" t="s">
        <v>3</v>
      </c>
      <c r="H8" s="11">
        <f>(100-H7)/100</f>
        <v>1</v>
      </c>
    </row>
    <row r="9" spans="1:8" s="12" customFormat="1" ht="31.2" customHeight="1" thickBot="1" x14ac:dyDescent="0.35">
      <c r="B9" s="13" t="s">
        <v>102</v>
      </c>
      <c r="C9" s="14" t="s">
        <v>4</v>
      </c>
      <c r="D9" s="14" t="s">
        <v>5</v>
      </c>
      <c r="E9" s="14" t="s">
        <v>6</v>
      </c>
      <c r="F9" s="14" t="s">
        <v>7</v>
      </c>
      <c r="G9" s="14" t="s">
        <v>8</v>
      </c>
      <c r="H9" s="15" t="s">
        <v>9</v>
      </c>
    </row>
    <row r="10" spans="1:8" s="16" customFormat="1" x14ac:dyDescent="0.3">
      <c r="A10" s="3"/>
      <c r="B10" s="19">
        <v>865901020</v>
      </c>
      <c r="C10" s="20" t="s">
        <v>10</v>
      </c>
      <c r="D10" s="21" t="s">
        <v>62</v>
      </c>
      <c r="E10" s="22">
        <v>35</v>
      </c>
      <c r="F10" s="21">
        <v>196082</v>
      </c>
      <c r="G10" s="23">
        <v>17.27</v>
      </c>
      <c r="H10" s="38">
        <f t="shared" ref="H10:H48" si="0">$H$8*G10</f>
        <v>17.27</v>
      </c>
    </row>
    <row r="11" spans="1:8" s="3" customFormat="1" x14ac:dyDescent="0.3">
      <c r="B11" s="24">
        <v>865901030</v>
      </c>
      <c r="C11" s="25" t="s">
        <v>11</v>
      </c>
      <c r="D11" s="26" t="s">
        <v>63</v>
      </c>
      <c r="E11" s="27">
        <v>17</v>
      </c>
      <c r="F11" s="26">
        <v>196083</v>
      </c>
      <c r="G11" s="28">
        <v>31.13</v>
      </c>
      <c r="H11" s="39">
        <f t="shared" si="0"/>
        <v>31.13</v>
      </c>
    </row>
    <row r="12" spans="1:8" s="3" customFormat="1" x14ac:dyDescent="0.3">
      <c r="A12" s="2"/>
      <c r="B12" s="29">
        <v>865906020</v>
      </c>
      <c r="C12" s="25" t="s">
        <v>12</v>
      </c>
      <c r="D12" s="26" t="s">
        <v>64</v>
      </c>
      <c r="E12" s="27">
        <v>50</v>
      </c>
      <c r="F12" s="26">
        <v>196035</v>
      </c>
      <c r="G12" s="28">
        <v>9.94</v>
      </c>
      <c r="H12" s="40">
        <f t="shared" si="0"/>
        <v>9.94</v>
      </c>
    </row>
    <row r="13" spans="1:8" x14ac:dyDescent="0.3">
      <c r="B13" s="29">
        <v>865906030</v>
      </c>
      <c r="C13" s="25" t="s">
        <v>13</v>
      </c>
      <c r="D13" s="26" t="s">
        <v>65</v>
      </c>
      <c r="E13" s="27">
        <v>25</v>
      </c>
      <c r="F13" s="26">
        <v>196025</v>
      </c>
      <c r="G13" s="28">
        <v>27.53</v>
      </c>
      <c r="H13" s="40">
        <f t="shared" si="0"/>
        <v>27.53</v>
      </c>
    </row>
    <row r="14" spans="1:8" x14ac:dyDescent="0.3">
      <c r="B14" s="29">
        <v>865911020</v>
      </c>
      <c r="C14" s="25" t="s">
        <v>14</v>
      </c>
      <c r="D14" s="26" t="s">
        <v>66</v>
      </c>
      <c r="E14" s="27">
        <v>55</v>
      </c>
      <c r="F14" s="26">
        <v>196122</v>
      </c>
      <c r="G14" s="28">
        <v>10.26</v>
      </c>
      <c r="H14" s="40">
        <f t="shared" si="0"/>
        <v>10.26</v>
      </c>
    </row>
    <row r="15" spans="1:8" s="3" customFormat="1" x14ac:dyDescent="0.3">
      <c r="A15" s="2"/>
      <c r="B15" s="29">
        <v>865911030</v>
      </c>
      <c r="C15" s="25" t="s">
        <v>15</v>
      </c>
      <c r="D15" s="26" t="s">
        <v>67</v>
      </c>
      <c r="E15" s="27">
        <v>23</v>
      </c>
      <c r="F15" s="26">
        <v>196123</v>
      </c>
      <c r="G15" s="28">
        <v>27.69</v>
      </c>
      <c r="H15" s="40">
        <f t="shared" si="0"/>
        <v>27.69</v>
      </c>
    </row>
    <row r="16" spans="1:8" s="3" customFormat="1" x14ac:dyDescent="0.3">
      <c r="A16" s="2"/>
      <c r="B16" s="29">
        <v>865912020</v>
      </c>
      <c r="C16" s="25" t="s">
        <v>16</v>
      </c>
      <c r="D16" s="26" t="s">
        <v>68</v>
      </c>
      <c r="E16" s="27">
        <v>40</v>
      </c>
      <c r="F16" s="26">
        <v>196022</v>
      </c>
      <c r="G16" s="28">
        <v>10.73</v>
      </c>
      <c r="H16" s="40">
        <f t="shared" si="0"/>
        <v>10.73</v>
      </c>
    </row>
    <row r="17" spans="1:8" s="3" customFormat="1" x14ac:dyDescent="0.3">
      <c r="A17" s="2"/>
      <c r="B17" s="29">
        <v>865917020</v>
      </c>
      <c r="C17" s="25" t="s">
        <v>17</v>
      </c>
      <c r="D17" s="26" t="s">
        <v>69</v>
      </c>
      <c r="E17" s="27">
        <v>110</v>
      </c>
      <c r="F17" s="26">
        <v>196242</v>
      </c>
      <c r="G17" s="28">
        <v>8.6300000000000008</v>
      </c>
      <c r="H17" s="40">
        <f t="shared" si="0"/>
        <v>8.6300000000000008</v>
      </c>
    </row>
    <row r="18" spans="1:8" s="3" customFormat="1" x14ac:dyDescent="0.3">
      <c r="A18" s="2"/>
      <c r="B18" s="29">
        <v>865917030</v>
      </c>
      <c r="C18" s="25" t="s">
        <v>18</v>
      </c>
      <c r="D18" s="26" t="s">
        <v>70</v>
      </c>
      <c r="E18" s="27">
        <v>25</v>
      </c>
      <c r="F18" s="26">
        <v>196243</v>
      </c>
      <c r="G18" s="28">
        <v>23.3</v>
      </c>
      <c r="H18" s="40">
        <f t="shared" si="0"/>
        <v>23.3</v>
      </c>
    </row>
    <row r="19" spans="1:8" s="3" customFormat="1" x14ac:dyDescent="0.3">
      <c r="A19" s="2"/>
      <c r="B19" s="29">
        <v>865929020</v>
      </c>
      <c r="C19" s="25" t="s">
        <v>19</v>
      </c>
      <c r="D19" s="26" t="s">
        <v>71</v>
      </c>
      <c r="E19" s="27">
        <v>70</v>
      </c>
      <c r="F19" s="26">
        <v>196352</v>
      </c>
      <c r="G19" s="28">
        <v>5.69</v>
      </c>
      <c r="H19" s="40">
        <f t="shared" si="0"/>
        <v>5.69</v>
      </c>
    </row>
    <row r="20" spans="1:8" s="3" customFormat="1" x14ac:dyDescent="0.3">
      <c r="A20" s="2"/>
      <c r="B20" s="29">
        <v>865929030</v>
      </c>
      <c r="C20" s="25" t="s">
        <v>20</v>
      </c>
      <c r="D20" s="26" t="s">
        <v>72</v>
      </c>
      <c r="E20" s="27">
        <v>60</v>
      </c>
      <c r="F20" s="26">
        <v>196353</v>
      </c>
      <c r="G20" s="28">
        <v>13.35</v>
      </c>
      <c r="H20" s="40">
        <f t="shared" si="0"/>
        <v>13.35</v>
      </c>
    </row>
    <row r="21" spans="1:8" x14ac:dyDescent="0.3">
      <c r="B21" s="29">
        <v>865929040</v>
      </c>
      <c r="C21" s="25" t="s">
        <v>21</v>
      </c>
      <c r="D21" s="26" t="s">
        <v>73</v>
      </c>
      <c r="E21" s="27">
        <v>30</v>
      </c>
      <c r="F21" s="26">
        <v>196354</v>
      </c>
      <c r="G21" s="28">
        <v>22.81</v>
      </c>
      <c r="H21" s="40">
        <f t="shared" si="0"/>
        <v>22.81</v>
      </c>
    </row>
    <row r="22" spans="1:8" s="3" customFormat="1" x14ac:dyDescent="0.3">
      <c r="A22" s="2"/>
      <c r="B22" s="29">
        <v>865929338</v>
      </c>
      <c r="C22" s="25" t="s">
        <v>22</v>
      </c>
      <c r="D22" s="26" t="s">
        <v>74</v>
      </c>
      <c r="E22" s="27">
        <v>45</v>
      </c>
      <c r="F22" s="26">
        <v>196364</v>
      </c>
      <c r="G22" s="28">
        <v>21.19</v>
      </c>
      <c r="H22" s="40">
        <f t="shared" si="0"/>
        <v>21.19</v>
      </c>
    </row>
    <row r="23" spans="1:8" x14ac:dyDescent="0.3">
      <c r="B23" s="29">
        <v>865937338</v>
      </c>
      <c r="C23" s="25" t="s">
        <v>23</v>
      </c>
      <c r="D23" s="26" t="s">
        <v>75</v>
      </c>
      <c r="E23" s="27">
        <v>50</v>
      </c>
      <c r="F23" s="26">
        <v>196284</v>
      </c>
      <c r="G23" s="28">
        <v>10.26</v>
      </c>
      <c r="H23" s="40">
        <f t="shared" si="0"/>
        <v>10.26</v>
      </c>
    </row>
    <row r="24" spans="1:8" x14ac:dyDescent="0.3">
      <c r="B24" s="29">
        <v>865999020</v>
      </c>
      <c r="C24" s="25" t="s">
        <v>24</v>
      </c>
      <c r="D24" s="26" t="s">
        <v>76</v>
      </c>
      <c r="E24" s="27">
        <v>250</v>
      </c>
      <c r="F24" s="26">
        <v>196050</v>
      </c>
      <c r="G24" s="28">
        <v>7.32</v>
      </c>
      <c r="H24" s="40">
        <f t="shared" si="0"/>
        <v>7.32</v>
      </c>
    </row>
    <row r="25" spans="1:8" x14ac:dyDescent="0.3">
      <c r="B25" s="29">
        <v>865999030</v>
      </c>
      <c r="C25" s="25" t="s">
        <v>25</v>
      </c>
      <c r="D25" s="26" t="s">
        <v>77</v>
      </c>
      <c r="E25" s="27">
        <v>100</v>
      </c>
      <c r="F25" s="26">
        <v>196051</v>
      </c>
      <c r="G25" s="28">
        <v>19.39</v>
      </c>
      <c r="H25" s="40">
        <f t="shared" si="0"/>
        <v>19.39</v>
      </c>
    </row>
    <row r="26" spans="1:8" x14ac:dyDescent="0.3">
      <c r="B26" s="29">
        <v>865999220</v>
      </c>
      <c r="C26" s="25" t="s">
        <v>26</v>
      </c>
      <c r="D26" s="26" t="s">
        <v>78</v>
      </c>
      <c r="E26" s="30">
        <v>1</v>
      </c>
      <c r="F26" s="26">
        <v>196005</v>
      </c>
      <c r="G26" s="28">
        <v>212.1</v>
      </c>
      <c r="H26" s="40">
        <f t="shared" si="0"/>
        <v>212.1</v>
      </c>
    </row>
    <row r="27" spans="1:8" x14ac:dyDescent="0.3">
      <c r="B27" s="29">
        <v>865999230</v>
      </c>
      <c r="C27" s="25" t="s">
        <v>27</v>
      </c>
      <c r="D27" s="26" t="s">
        <v>79</v>
      </c>
      <c r="E27" s="30">
        <v>1</v>
      </c>
      <c r="F27" s="26">
        <v>196006</v>
      </c>
      <c r="G27" s="28">
        <v>286.55</v>
      </c>
      <c r="H27" s="40">
        <f t="shared" si="0"/>
        <v>286.55</v>
      </c>
    </row>
    <row r="28" spans="1:8" x14ac:dyDescent="0.3">
      <c r="B28" s="29">
        <v>865999300</v>
      </c>
      <c r="C28" s="25" t="s">
        <v>28</v>
      </c>
      <c r="D28" s="26" t="s">
        <v>80</v>
      </c>
      <c r="E28" s="27">
        <v>65</v>
      </c>
      <c r="F28" s="26">
        <v>196219</v>
      </c>
      <c r="G28" s="28">
        <v>59.62</v>
      </c>
      <c r="H28" s="40">
        <f t="shared" si="0"/>
        <v>59.62</v>
      </c>
    </row>
    <row r="29" spans="1:8" x14ac:dyDescent="0.3">
      <c r="B29" s="29">
        <v>865999320</v>
      </c>
      <c r="C29" s="25" t="s">
        <v>29</v>
      </c>
      <c r="D29" s="26" t="s">
        <v>81</v>
      </c>
      <c r="E29" s="30">
        <v>1</v>
      </c>
      <c r="F29" s="26">
        <v>196984</v>
      </c>
      <c r="G29" s="28">
        <v>83.74</v>
      </c>
      <c r="H29" s="40">
        <f t="shared" si="0"/>
        <v>83.74</v>
      </c>
    </row>
    <row r="30" spans="1:8" x14ac:dyDescent="0.3">
      <c r="B30" s="29">
        <v>865999500</v>
      </c>
      <c r="C30" s="25" t="s">
        <v>30</v>
      </c>
      <c r="D30" s="26" t="s">
        <v>82</v>
      </c>
      <c r="E30" s="30">
        <v>12</v>
      </c>
      <c r="F30" s="26">
        <v>196040</v>
      </c>
      <c r="G30" s="28">
        <v>28.84</v>
      </c>
      <c r="H30" s="40">
        <f t="shared" si="0"/>
        <v>28.84</v>
      </c>
    </row>
    <row r="31" spans="1:8" x14ac:dyDescent="0.3">
      <c r="B31" s="29">
        <v>865999700</v>
      </c>
      <c r="C31" s="25" t="s">
        <v>31</v>
      </c>
      <c r="D31" s="26" t="s">
        <v>83</v>
      </c>
      <c r="E31" s="30">
        <v>12</v>
      </c>
      <c r="F31" s="26">
        <v>196042</v>
      </c>
      <c r="G31" s="28">
        <v>32.75</v>
      </c>
      <c r="H31" s="40">
        <f t="shared" si="0"/>
        <v>32.75</v>
      </c>
    </row>
    <row r="32" spans="1:8" x14ac:dyDescent="0.3">
      <c r="B32" s="29">
        <v>865999800</v>
      </c>
      <c r="C32" s="25" t="s">
        <v>32</v>
      </c>
      <c r="D32" s="26" t="s">
        <v>84</v>
      </c>
      <c r="E32" s="30">
        <v>12</v>
      </c>
      <c r="F32" s="26">
        <v>196017</v>
      </c>
      <c r="G32" s="28">
        <v>35.65</v>
      </c>
      <c r="H32" s="40">
        <f t="shared" si="0"/>
        <v>35.65</v>
      </c>
    </row>
    <row r="33" spans="2:8" x14ac:dyDescent="0.3">
      <c r="B33" s="29">
        <v>865999820</v>
      </c>
      <c r="C33" s="25" t="s">
        <v>33</v>
      </c>
      <c r="D33" s="26" t="s">
        <v>85</v>
      </c>
      <c r="E33" s="27">
        <v>25</v>
      </c>
      <c r="F33" s="26">
        <v>196063</v>
      </c>
      <c r="G33" s="28">
        <v>34.22</v>
      </c>
      <c r="H33" s="40">
        <f t="shared" si="0"/>
        <v>34.22</v>
      </c>
    </row>
    <row r="34" spans="2:8" x14ac:dyDescent="0.3">
      <c r="B34" s="29">
        <v>865999830</v>
      </c>
      <c r="C34" s="25" t="s">
        <v>34</v>
      </c>
      <c r="D34" s="26" t="s">
        <v>86</v>
      </c>
      <c r="E34" s="27">
        <v>25</v>
      </c>
      <c r="F34" s="26">
        <v>196064</v>
      </c>
      <c r="G34" s="28">
        <v>41.85</v>
      </c>
      <c r="H34" s="40">
        <f t="shared" si="0"/>
        <v>41.85</v>
      </c>
    </row>
    <row r="35" spans="2:8" x14ac:dyDescent="0.3">
      <c r="B35" s="29">
        <v>865999920</v>
      </c>
      <c r="C35" s="25" t="s">
        <v>35</v>
      </c>
      <c r="D35" s="26" t="s">
        <v>87</v>
      </c>
      <c r="E35" s="31">
        <v>1</v>
      </c>
      <c r="F35" s="26">
        <v>196216</v>
      </c>
      <c r="G35" s="28">
        <v>59.46</v>
      </c>
      <c r="H35" s="40">
        <f t="shared" si="0"/>
        <v>59.46</v>
      </c>
    </row>
    <row r="36" spans="2:8" x14ac:dyDescent="0.3">
      <c r="B36" s="29" t="s">
        <v>36</v>
      </c>
      <c r="C36" s="25" t="s">
        <v>37</v>
      </c>
      <c r="D36" s="26" t="s">
        <v>88</v>
      </c>
      <c r="E36" s="27">
        <v>15</v>
      </c>
      <c r="F36" s="26">
        <v>197199</v>
      </c>
      <c r="G36" s="28">
        <v>31.93</v>
      </c>
      <c r="H36" s="40">
        <f t="shared" si="0"/>
        <v>31.93</v>
      </c>
    </row>
    <row r="37" spans="2:8" x14ac:dyDescent="0.3">
      <c r="B37" s="29" t="s">
        <v>38</v>
      </c>
      <c r="C37" s="25" t="s">
        <v>39</v>
      </c>
      <c r="D37" s="26" t="s">
        <v>89</v>
      </c>
      <c r="E37" s="27">
        <v>5</v>
      </c>
      <c r="F37" s="26">
        <v>197201</v>
      </c>
      <c r="G37" s="28">
        <v>80.14</v>
      </c>
      <c r="H37" s="40">
        <f t="shared" si="0"/>
        <v>80.14</v>
      </c>
    </row>
    <row r="38" spans="2:8" x14ac:dyDescent="0.3">
      <c r="B38" s="29" t="s">
        <v>40</v>
      </c>
      <c r="C38" s="25" t="s">
        <v>41</v>
      </c>
      <c r="D38" s="26" t="s">
        <v>90</v>
      </c>
      <c r="E38" s="27">
        <v>23</v>
      </c>
      <c r="F38" s="26">
        <v>197123</v>
      </c>
      <c r="G38" s="28">
        <v>61.1</v>
      </c>
      <c r="H38" s="40">
        <f t="shared" si="0"/>
        <v>61.1</v>
      </c>
    </row>
    <row r="39" spans="2:8" x14ac:dyDescent="0.3">
      <c r="B39" s="29" t="s">
        <v>42</v>
      </c>
      <c r="C39" s="25" t="s">
        <v>43</v>
      </c>
      <c r="D39" s="26" t="s">
        <v>91</v>
      </c>
      <c r="E39" s="27">
        <v>10</v>
      </c>
      <c r="F39" s="26">
        <v>197169</v>
      </c>
      <c r="G39" s="28">
        <v>24.75</v>
      </c>
      <c r="H39" s="40">
        <f t="shared" si="0"/>
        <v>24.75</v>
      </c>
    </row>
    <row r="40" spans="2:8" x14ac:dyDescent="0.3">
      <c r="B40" s="29" t="s">
        <v>44</v>
      </c>
      <c r="C40" s="25" t="s">
        <v>45</v>
      </c>
      <c r="D40" s="26" t="s">
        <v>92</v>
      </c>
      <c r="E40" s="27">
        <v>5</v>
      </c>
      <c r="F40" s="26">
        <v>197171</v>
      </c>
      <c r="G40" s="28">
        <v>69.23</v>
      </c>
      <c r="H40" s="40">
        <f t="shared" si="0"/>
        <v>69.23</v>
      </c>
    </row>
    <row r="41" spans="2:8" x14ac:dyDescent="0.3">
      <c r="B41" s="29" t="s">
        <v>46</v>
      </c>
      <c r="C41" s="25" t="s">
        <v>47</v>
      </c>
      <c r="D41" s="26" t="s">
        <v>93</v>
      </c>
      <c r="E41" s="27">
        <v>10</v>
      </c>
      <c r="F41" s="32">
        <v>196453</v>
      </c>
      <c r="G41" s="28">
        <v>9.61</v>
      </c>
      <c r="H41" s="40">
        <f t="shared" si="0"/>
        <v>9.61</v>
      </c>
    </row>
    <row r="42" spans="2:8" x14ac:dyDescent="0.3">
      <c r="B42" s="29" t="s">
        <v>48</v>
      </c>
      <c r="C42" s="25" t="s">
        <v>49</v>
      </c>
      <c r="D42" s="26" t="s">
        <v>94</v>
      </c>
      <c r="E42" s="27">
        <v>10</v>
      </c>
      <c r="F42" s="26">
        <v>197137</v>
      </c>
      <c r="G42" s="28">
        <v>17.760000000000002</v>
      </c>
      <c r="H42" s="40">
        <f t="shared" si="0"/>
        <v>17.760000000000002</v>
      </c>
    </row>
    <row r="43" spans="2:8" x14ac:dyDescent="0.3">
      <c r="B43" s="29" t="s">
        <v>50</v>
      </c>
      <c r="C43" s="25" t="s">
        <v>51</v>
      </c>
      <c r="D43" s="26" t="s">
        <v>95</v>
      </c>
      <c r="E43" s="27">
        <v>5</v>
      </c>
      <c r="F43" s="26">
        <v>197139</v>
      </c>
      <c r="G43" s="28">
        <v>44.47</v>
      </c>
      <c r="H43" s="40">
        <f t="shared" si="0"/>
        <v>44.47</v>
      </c>
    </row>
    <row r="44" spans="2:8" x14ac:dyDescent="0.3">
      <c r="B44" s="29" t="s">
        <v>52</v>
      </c>
      <c r="C44" s="25" t="s">
        <v>53</v>
      </c>
      <c r="D44" s="26" t="s">
        <v>96</v>
      </c>
      <c r="E44" s="27">
        <v>5</v>
      </c>
      <c r="F44" s="26">
        <v>197470</v>
      </c>
      <c r="G44" s="28">
        <v>60.13</v>
      </c>
      <c r="H44" s="40">
        <f t="shared" si="0"/>
        <v>60.13</v>
      </c>
    </row>
    <row r="45" spans="2:8" x14ac:dyDescent="0.3">
      <c r="B45" s="29" t="s">
        <v>54</v>
      </c>
      <c r="C45" s="25" t="s">
        <v>55</v>
      </c>
      <c r="D45" s="26" t="s">
        <v>97</v>
      </c>
      <c r="E45" s="27">
        <v>10</v>
      </c>
      <c r="F45" s="26">
        <v>197394</v>
      </c>
      <c r="G45" s="28">
        <v>33.08</v>
      </c>
      <c r="H45" s="40">
        <f t="shared" si="0"/>
        <v>33.08</v>
      </c>
    </row>
    <row r="46" spans="2:8" x14ac:dyDescent="0.3">
      <c r="B46" s="29" t="s">
        <v>56</v>
      </c>
      <c r="C46" s="25" t="s">
        <v>57</v>
      </c>
      <c r="D46" s="26" t="s">
        <v>98</v>
      </c>
      <c r="E46" s="27">
        <v>80</v>
      </c>
      <c r="F46" s="26">
        <v>196278</v>
      </c>
      <c r="G46" s="28">
        <v>4.8826999999999998</v>
      </c>
      <c r="H46" s="40">
        <f t="shared" si="0"/>
        <v>4.8826999999999998</v>
      </c>
    </row>
    <row r="47" spans="2:8" x14ac:dyDescent="0.3">
      <c r="B47" s="29" t="s">
        <v>58</v>
      </c>
      <c r="C47" s="25" t="s">
        <v>59</v>
      </c>
      <c r="D47" s="26" t="s">
        <v>99</v>
      </c>
      <c r="E47" s="27">
        <v>10</v>
      </c>
      <c r="F47" s="26">
        <v>196143</v>
      </c>
      <c r="G47" s="28">
        <v>19.239999999999998</v>
      </c>
      <c r="H47" s="40">
        <f t="shared" si="0"/>
        <v>19.239999999999998</v>
      </c>
    </row>
    <row r="48" spans="2:8" ht="15" thickBot="1" x14ac:dyDescent="0.35">
      <c r="B48" s="33" t="s">
        <v>60</v>
      </c>
      <c r="C48" s="34" t="s">
        <v>61</v>
      </c>
      <c r="D48" s="35" t="s">
        <v>100</v>
      </c>
      <c r="E48" s="36">
        <v>12</v>
      </c>
      <c r="F48" s="35">
        <v>196046</v>
      </c>
      <c r="G48" s="37">
        <v>43.66</v>
      </c>
      <c r="H48" s="41">
        <f t="shared" si="0"/>
        <v>43.66</v>
      </c>
    </row>
  </sheetData>
  <mergeCells count="4">
    <mergeCell ref="C3:H3"/>
    <mergeCell ref="F4:H4"/>
    <mergeCell ref="F5:H5"/>
    <mergeCell ref="F6:H6"/>
  </mergeCells>
  <conditionalFormatting sqref="B1:B65512">
    <cfRule type="duplicateValues" dxfId="5" priority="6" stopIfTrue="1"/>
  </conditionalFormatting>
  <conditionalFormatting sqref="C18 E18 C22 E22">
    <cfRule type="containsText" dxfId="4" priority="1" operator="containsText" text="PT">
      <formula>NOT(ISERROR(SEARCH("PT",C18)))</formula>
    </cfRule>
    <cfRule type="containsText" dxfId="3" priority="2" operator="containsText" text="PK">
      <formula>NOT(ISERROR(SEARCH("PK",C18)))</formula>
    </cfRule>
    <cfRule type="containsText" dxfId="2" priority="3" operator="containsText" text="USA">
      <formula>NOT(ISERROR(SEARCH("USA",C18)))</formula>
    </cfRule>
    <cfRule type="containsText" dxfId="1" priority="4" operator="containsText" text="mana">
      <formula>NOT(ISERROR(SEARCH("mana",C18)))</formula>
    </cfRule>
    <cfRule type="containsText" dxfId="0" priority="5" operator="containsText" text="nibco">
      <formula>NOT(ISERROR(SEARCH("nibco",C18)))</formula>
    </cfRule>
  </conditionalFormatting>
  <pageMargins left="0.25" right="0.25" top="0.75" bottom="0.75" header="0.3" footer="0.3"/>
  <pageSetup scale="73" fitToHeight="0" orientation="portrait" r:id="rId1"/>
  <headerFooter>
    <oddFooter>&amp;LSYSTEM 636 PVC &amp; CPVC&amp;CCB636F  1-26&amp;RPage &amp;P of &amp;N</oddFooter>
  </headerFooter>
  <ignoredErrors>
    <ignoredError sqref="D10:D48" numberStoredAsText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BACA000FBC8F43BED4289DFACE7B48" ma:contentTypeVersion="17" ma:contentTypeDescription="Create a new document." ma:contentTypeScope="" ma:versionID="e578040c764b507d7f7710e8e95d0aaf">
  <xsd:schema xmlns:xsd="http://www.w3.org/2001/XMLSchema" xmlns:xs="http://www.w3.org/2001/XMLSchema" xmlns:p="http://schemas.microsoft.com/office/2006/metadata/properties" xmlns:ns3="3c2dcf18-2759-4e3f-869c-9d5bef25fd5f" xmlns:ns4="f14f2cb6-2691-4d9a-8abb-e1165d95c8a9" targetNamespace="http://schemas.microsoft.com/office/2006/metadata/properties" ma:root="true" ma:fieldsID="e2befb7a4472b6e2744e6cd5d4600dc0" ns3:_="" ns4:_="">
    <xsd:import namespace="3c2dcf18-2759-4e3f-869c-9d5bef25fd5f"/>
    <xsd:import namespace="f14f2cb6-2691-4d9a-8abb-e1165d95c8a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2dcf18-2759-4e3f-869c-9d5bef25fd5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4f2cb6-2691-4d9a-8abb-e1165d95c8a9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3c2dcf18-2759-4e3f-869c-9d5bef25fd5f" xsi:nil="true"/>
  </documentManagement>
</p:properties>
</file>

<file path=customXml/itemProps1.xml><?xml version="1.0" encoding="utf-8"?>
<ds:datastoreItem xmlns:ds="http://schemas.openxmlformats.org/officeDocument/2006/customXml" ds:itemID="{BE2BFA9A-F368-4700-B903-067518768D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c2dcf18-2759-4e3f-869c-9d5bef25fd5f"/>
    <ds:schemaRef ds:uri="f14f2cb6-2691-4d9a-8abb-e1165d95c8a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1E4DA55-F88B-44F9-8E82-9D8EC15D8D3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9E7876A-F889-40F0-BB1D-EF8C0DAFEDE5}">
  <ds:schemaRefs>
    <ds:schemaRef ds:uri="http://schemas.openxmlformats.org/package/2006/metadata/core-properties"/>
    <ds:schemaRef ds:uri="http://purl.org/dc/terms/"/>
    <ds:schemaRef ds:uri="http://schemas.microsoft.com/office/2006/documentManagement/types"/>
    <ds:schemaRef ds:uri="3c2dcf18-2759-4e3f-869c-9d5bef25fd5f"/>
    <ds:schemaRef ds:uri="http://www.w3.org/XML/1998/namespace"/>
    <ds:schemaRef ds:uri="http://purl.org/dc/elements/1.1/"/>
    <ds:schemaRef ds:uri="http://schemas.microsoft.com/office/2006/metadata/properties"/>
    <ds:schemaRef ds:uri="http://purl.org/dc/dcmitype/"/>
    <ds:schemaRef ds:uri="f14f2cb6-2691-4d9a-8abb-e1165d95c8a9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636 PVC &amp; CPVC</vt:lpstr>
      <vt:lpstr>'636 PVC &amp; CPVC'!Print_Titles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Greg Schaefer</dc:creator>
  <cp:keywords/>
  <dc:description/>
  <cp:lastModifiedBy>Sebastian Carrillo Dolande</cp:lastModifiedBy>
  <cp:revision/>
  <cp:lastPrinted>2022-05-02T16:11:46Z</cp:lastPrinted>
  <dcterms:created xsi:type="dcterms:W3CDTF">2015-06-18T16:45:11Z</dcterms:created>
  <dcterms:modified xsi:type="dcterms:W3CDTF">2026-04-08T14:55:41Z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0x0101004FBACA000FBC8F43BED4289DFACE7B48</vt:lpwstr>
  </property>
</Properties>
</file>